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8105" windowHeight="10830"/>
  </bookViews>
  <sheets>
    <sheet name="Φύλλο1" sheetId="1" r:id="rId1"/>
  </sheets>
  <definedNames>
    <definedName name="_xlnm._FilterDatabase" localSheetId="0" hidden="1">Φύλλο1!$A$1:$O$2</definedName>
    <definedName name="Excel_BuiltIn__FilterDatabase" localSheetId="0">Φύλλο1!$A$1:$N$2</definedName>
    <definedName name="_xlnm.Print_Titles" localSheetId="0">Φύλλο1!$1:$1</definedName>
  </definedNames>
  <calcPr calcId="125725"/>
</workbook>
</file>

<file path=xl/calcChain.xml><?xml version="1.0" encoding="utf-8"?>
<calcChain xmlns="http://schemas.openxmlformats.org/spreadsheetml/2006/main">
  <c r="N2" i="1"/>
  <c r="M2"/>
  <c r="L2"/>
  <c r="K2"/>
  <c r="J2"/>
</calcChain>
</file>

<file path=xl/sharedStrings.xml><?xml version="1.0" encoding="utf-8"?>
<sst xmlns="http://schemas.openxmlformats.org/spreadsheetml/2006/main" count="23" uniqueCount="21">
  <si>
    <t>ΣΧΟΛΕΙΟ ΠΡΟΕΛΕΥΣΗΣ</t>
  </si>
  <si>
    <t>ΔΗΜΟΣ</t>
  </si>
  <si>
    <t>ΕΠΩΝΥΜΟ</t>
  </si>
  <si>
    <t>ΟΝΟΜΑ</t>
  </si>
  <si>
    <t>ΑΜ</t>
  </si>
  <si>
    <t>ΚΛΑΔΟΣ</t>
  </si>
  <si>
    <t>ΜΟΡΙΑ ΜΕΤΑΘΕΣΗΣ</t>
  </si>
  <si>
    <t>ΔΗΜΟΣ ΕΝΤΟΠΙΟΤΗΤΑΣ</t>
  </si>
  <si>
    <t>ΔΗΜΟΣ ΣΥΝΥΠΗΡ.</t>
  </si>
  <si>
    <t>ΜΟΡΙΑ ΓΙΑ ΔΗΜΟ ΠΑΤΡΕΩΝ</t>
  </si>
  <si>
    <t>ΜΟΡΙΑ ΓΙΑ ΔΗΜΟ ΑΙΓΙΑΛΕΙΑΣ</t>
  </si>
  <si>
    <t>ΜΟΡΙΑ ΓΙΑ Δ. ΔΥΤΙΚΗΣ ΑΧΑΪΑΣ</t>
  </si>
  <si>
    <t>ΜΟΡΙΑ ΓΙΑ Δ. ΕΡΥΜΑΝΘΟΥ</t>
  </si>
  <si>
    <t>ΜΟΡΙΑ ΓΙΑ Δ. ΚΑΛΑΒΡΥΤΩΝ</t>
  </si>
  <si>
    <t>ΣΧΟΛΕΙΟ ΤΟΠΟΘΕΤΗΣΗΣ</t>
  </si>
  <si>
    <t>ΠΑΤΡΕΩΝ</t>
  </si>
  <si>
    <t>ΕΙΔΙΚΟ Ν/Γ ΤΥΦΛΩΝ</t>
  </si>
  <si>
    <t>ΑΓΓΕΛΟΠΟΥΛΟΣ</t>
  </si>
  <si>
    <t>ΑΓΓΕΛΟΣ</t>
  </si>
  <si>
    <t>ΠΕ60</t>
  </si>
  <si>
    <t>3ο ΕΙΔ. Ν/Γ ΠΑΤΡΩΝ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</si>
</sst>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sz val="11"/>
      <color indexed="8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"/>
  <sheetViews>
    <sheetView tabSelected="1" workbookViewId="0">
      <selection activeCell="A2" sqref="A2"/>
    </sheetView>
  </sheetViews>
  <sheetFormatPr defaultColWidth="18.85546875" defaultRowHeight="15"/>
  <cols>
    <col min="1" max="1" width="19.5703125" style="6" bestFit="1" customWidth="1"/>
    <col min="2" max="2" width="14.140625" style="7" customWidth="1"/>
    <col min="3" max="3" width="22.7109375" style="6" customWidth="1"/>
    <col min="4" max="4" width="14.5703125" style="6" customWidth="1"/>
    <col min="5" max="5" width="11.28515625" style="8" customWidth="1"/>
    <col min="6" max="6" width="7.42578125" style="8" customWidth="1"/>
    <col min="7" max="7" width="7.7109375" style="9" customWidth="1"/>
    <col min="8" max="8" width="12.85546875" style="8" customWidth="1"/>
    <col min="9" max="9" width="11.28515625" style="8" customWidth="1"/>
    <col min="10" max="12" width="9.5703125" style="6" customWidth="1"/>
    <col min="13" max="13" width="6.5703125" style="6" customWidth="1"/>
    <col min="14" max="14" width="7.7109375" style="6" customWidth="1"/>
    <col min="15" max="15" width="31.28515625" style="6" bestFit="1" customWidth="1"/>
    <col min="16" max="16384" width="18.85546875" style="4"/>
  </cols>
  <sheetData>
    <row r="1" spans="1:15" ht="5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s="5" customFormat="1">
      <c r="A2" s="10" t="s">
        <v>16</v>
      </c>
      <c r="B2" s="11" t="s">
        <v>15</v>
      </c>
      <c r="C2" s="12" t="s">
        <v>17</v>
      </c>
      <c r="D2" s="12" t="s">
        <v>18</v>
      </c>
      <c r="E2" s="12">
        <v>591941</v>
      </c>
      <c r="F2" s="12" t="s">
        <v>19</v>
      </c>
      <c r="G2" s="12">
        <v>101.76</v>
      </c>
      <c r="H2" s="13" t="s">
        <v>15</v>
      </c>
      <c r="I2" s="13" t="s">
        <v>15</v>
      </c>
      <c r="J2" s="14">
        <f t="shared" ref="J2" si="0">G2+IF(H2="ΠΑΤΡΕΩΝ",4,0)+IF(I2="ΠΑΤΡΕΩΝ",4,0)</f>
        <v>109.76</v>
      </c>
      <c r="K2" s="15">
        <f t="shared" ref="K2" si="1">G2+IF(H2="ΑΙΓΙΑΛΕΙΑΣ",4,0)+IF(I2="ΑΙΓΙΑΛΕΙΑΣ",4,0)</f>
        <v>101.76</v>
      </c>
      <c r="L2" s="15">
        <f t="shared" ref="L2" si="2">G2+IF(H2="ΔΥΤΙΚΗΣ ΑΧΑΪΑΣ",4,0)+IF(I2="ΔΥΤΙΚΗΣ ΑΧΑΪΑΣ",4,0)</f>
        <v>101.76</v>
      </c>
      <c r="M2" s="15">
        <f t="shared" ref="M2" si="3">G2+IF(H2="ΕΡΥΜΑΝΘΟΥ",4,0)+IF(I2="ΕΡΥΜΑΝΘΟΥ",4,0)</f>
        <v>101.76</v>
      </c>
      <c r="N2" s="15">
        <f t="shared" ref="N2" si="4">G2+IF(H2="ΚΑΛΑΒΡΥΤΩΝ",4,0)+IF(I2="ΚΑΛΑΒΡΥΤΩΝ",4,0)</f>
        <v>101.76</v>
      </c>
      <c r="O2" s="15" t="s">
        <v>20</v>
      </c>
    </row>
  </sheetData>
  <sheetProtection selectLockedCells="1" selectUnlockedCells="1"/>
  <dataValidations count="1">
    <dataValidation operator="equal" allowBlank="1" showErrorMessage="1" sqref="O2"/>
  </dataValidations>
  <pageMargins left="0.70866141732283472" right="0.70866141732283472" top="0.35433070866141736" bottom="0.35433070866141736" header="0.11811023622047245" footer="0.11811023622047245"/>
  <pageSetup paperSize="9" scale="67" firstPageNumber="0" fitToHeight="0" orientation="landscape" horizontalDpi="300" verticalDpi="300" r:id="rId1"/>
  <headerFooter alignWithMargins="0">
    <oddHeader>&amp;CΤΟΠΟΘΕΤΗΣΕΙΣ ΛΕΙΤ. ΥΠΕΡΑΡΙΘΜΩΝ ΠΕ70&amp;R6/9/2016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Φύλλο1</vt:lpstr>
      <vt:lpstr>Φύλλο1!Excel_BuiltIn__FilterDatabase</vt:lpstr>
      <vt:lpstr>Φύλλο1!Print_Titles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dcterms:created xsi:type="dcterms:W3CDTF">2017-09-08T21:50:46Z</dcterms:created>
  <dcterms:modified xsi:type="dcterms:W3CDTF">2017-09-08T23:28:20Z</dcterms:modified>
</cp:coreProperties>
</file>